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FFUSION\OPCI\Publication site Immovalor Gestion\"/>
    </mc:Choice>
  </mc:AlternateContent>
  <xr:revisionPtr revIDLastSave="0" documentId="13_ncr:1_{FD5541D0-3124-45A4-AA9D-672E10218AE5}" xr6:coauthVersionLast="44" xr6:coauthVersionMax="44" xr10:uidLastSave="{00000000-0000-0000-0000-000000000000}"/>
  <bookViews>
    <workbookView xWindow="20370" yWindow="-3375" windowWidth="29040" windowHeight="15840" xr2:uid="{00000000-000D-0000-FFFF-FFFF00000000}"/>
  </bookViews>
  <sheets>
    <sheet name="Historique VL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2" l="1"/>
  <c r="B65" i="2"/>
  <c r="C29" i="2"/>
  <c r="D70" i="1"/>
  <c r="D71" i="1" s="1"/>
  <c r="C64" i="2" l="1"/>
  <c r="C63" i="2" l="1"/>
  <c r="C62" i="2" l="1"/>
  <c r="C61" i="2" l="1"/>
  <c r="C60" i="2" l="1"/>
  <c r="C59" i="2" l="1"/>
  <c r="C57" i="2" l="1"/>
  <c r="C58" i="2"/>
  <c r="C56" i="2" l="1"/>
  <c r="C55" i="2" l="1"/>
  <c r="C54" i="2" l="1"/>
  <c r="C53" i="2" l="1"/>
  <c r="C52" i="2" l="1"/>
  <c r="C51" i="2" l="1"/>
  <c r="C50" i="2" l="1"/>
  <c r="C49" i="2" l="1"/>
  <c r="C48" i="2" l="1"/>
  <c r="C47" i="2" l="1"/>
  <c r="C46" i="2" l="1"/>
  <c r="C45" i="2" l="1"/>
  <c r="C44" i="2" l="1"/>
  <c r="C43" i="2" l="1"/>
  <c r="C42" i="2" l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B45" i="1"/>
  <c r="C41" i="2" s="1"/>
  <c r="D33" i="1" l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30" i="2"/>
  <c r="C31" i="2"/>
  <c r="C32" i="2"/>
  <c r="C33" i="2"/>
  <c r="C34" i="2"/>
  <c r="C35" i="2"/>
  <c r="C36" i="2"/>
  <c r="C37" i="2"/>
  <c r="D46" i="1" l="1"/>
  <c r="B41" i="2"/>
  <c r="D47" i="1"/>
  <c r="B42" i="2"/>
  <c r="C38" i="2"/>
  <c r="C39" i="2"/>
  <c r="C40" i="2"/>
  <c r="D48" i="1" l="1"/>
  <c r="B43" i="2"/>
  <c r="B4" i="2"/>
  <c r="D49" i="1" l="1"/>
  <c r="B44" i="2"/>
  <c r="B5" i="2"/>
  <c r="D50" i="1" l="1"/>
  <c r="B45" i="2"/>
  <c r="B6" i="2"/>
  <c r="B7" i="2"/>
  <c r="D51" i="1" l="1"/>
  <c r="B46" i="2"/>
  <c r="B8" i="2"/>
  <c r="D52" i="1" l="1"/>
  <c r="B47" i="2"/>
  <c r="B9" i="2"/>
  <c r="D53" i="1" l="1"/>
  <c r="B48" i="2"/>
  <c r="B10" i="2"/>
  <c r="D54" i="1" l="1"/>
  <c r="B49" i="2"/>
  <c r="B11" i="2"/>
  <c r="D55" i="1" l="1"/>
  <c r="B50" i="2"/>
  <c r="B12" i="2"/>
  <c r="B51" i="2" l="1"/>
  <c r="D56" i="1"/>
  <c r="B13" i="2"/>
  <c r="D57" i="1" l="1"/>
  <c r="D58" i="1" s="1"/>
  <c r="B52" i="2"/>
  <c r="B14" i="2"/>
  <c r="D59" i="1" l="1"/>
  <c r="B53" i="2"/>
  <c r="B15" i="2"/>
  <c r="D60" i="1" l="1"/>
  <c r="B54" i="2"/>
  <c r="B16" i="2"/>
  <c r="D61" i="1" l="1"/>
  <c r="B55" i="2"/>
  <c r="B17" i="2"/>
  <c r="D62" i="1" l="1"/>
  <c r="B56" i="2"/>
  <c r="B18" i="2"/>
  <c r="D63" i="1" l="1"/>
  <c r="B57" i="2"/>
  <c r="B19" i="2"/>
  <c r="D64" i="1" l="1"/>
  <c r="B58" i="2"/>
  <c r="B20" i="2"/>
  <c r="D65" i="1" l="1"/>
  <c r="B59" i="2"/>
  <c r="B21" i="2"/>
  <c r="B22" i="2"/>
  <c r="D66" i="1" l="1"/>
  <c r="B60" i="2"/>
  <c r="B23" i="2"/>
  <c r="D67" i="1" l="1"/>
  <c r="B61" i="2"/>
  <c r="B24" i="2"/>
  <c r="D68" i="1" l="1"/>
  <c r="B62" i="2"/>
  <c r="B25" i="2"/>
  <c r="D69" i="1" l="1"/>
  <c r="B64" i="2" s="1"/>
  <c r="B63" i="2"/>
  <c r="B26" i="2"/>
  <c r="B27" i="2" l="1"/>
  <c r="B28" i="2" l="1"/>
  <c r="B29" i="2" l="1"/>
  <c r="B30" i="2" l="1"/>
  <c r="B31" i="2" l="1"/>
  <c r="B32" i="2" l="1"/>
  <c r="B33" i="2" l="1"/>
  <c r="B34" i="2" l="1"/>
  <c r="B35" i="2" l="1"/>
  <c r="B36" i="2" l="1"/>
  <c r="B37" i="2" l="1"/>
  <c r="B39" i="2" l="1"/>
  <c r="B38" i="2"/>
  <c r="B40" i="2"/>
</calcChain>
</file>

<file path=xl/sharedStrings.xml><?xml version="1.0" encoding="utf-8"?>
<sst xmlns="http://schemas.openxmlformats.org/spreadsheetml/2006/main" count="10" uniqueCount="6">
  <si>
    <t>Date</t>
  </si>
  <si>
    <t>Valeur liquidative</t>
  </si>
  <si>
    <t>Détachement</t>
  </si>
  <si>
    <t>Allianz Invest Pierre</t>
  </si>
  <si>
    <t>Evolution de la VL dividende réinvesti en base 100 depuis le lancement</t>
  </si>
  <si>
    <t>Evolution dividende réinvesti en base 100 depuis le lancement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</si>
</sst>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llianz Neo"/>
      <family val="2"/>
    </font>
    <font>
      <b/>
      <sz val="12"/>
      <color theme="0"/>
      <name val="Allianz Neo"/>
      <family val="2"/>
    </font>
    <font>
      <sz val="11"/>
      <color theme="0"/>
      <name val="Allianz Ne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14" fontId="5" fillId="2" borderId="1" xfId="2" applyNumberFormat="1" applyFont="1" applyBorder="1" applyAlignment="1">
      <alignment horizontal="center" vertical="center"/>
    </xf>
    <xf numFmtId="164" fontId="5" fillId="2" borderId="1" xfId="2" applyNumberFormat="1" applyFont="1" applyBorder="1" applyAlignment="1">
      <alignment horizontal="center" vertical="center"/>
    </xf>
    <xf numFmtId="164" fontId="5" fillId="2" borderId="1" xfId="2" applyNumberFormat="1" applyFont="1" applyBorder="1" applyAlignment="1">
      <alignment horizontal="center" vertical="center" wrapText="1"/>
    </xf>
    <xf numFmtId="14" fontId="3" fillId="3" borderId="1" xfId="3" applyNumberFormat="1" applyFont="1" applyBorder="1" applyAlignment="1">
      <alignment horizontal="center" vertical="center"/>
    </xf>
    <xf numFmtId="164" fontId="3" fillId="3" borderId="1" xfId="3" applyNumberFormat="1" applyFont="1" applyBorder="1" applyAlignment="1">
      <alignment horizontal="center" vertical="center"/>
    </xf>
    <xf numFmtId="2" fontId="3" fillId="3" borderId="1" xfId="3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164" fontId="3" fillId="0" borderId="0" xfId="0" applyNumberFormat="1" applyFont="1" applyAlignment="1">
      <alignment horizontal="center" vertical="center"/>
    </xf>
    <xf numFmtId="10" fontId="3" fillId="0" borderId="0" xfId="4" applyNumberFormat="1" applyFont="1" applyAlignment="1">
      <alignment horizontal="center" vertical="center"/>
    </xf>
    <xf numFmtId="14" fontId="4" fillId="2" borderId="1" xfId="2" applyNumberFormat="1" applyFont="1" applyBorder="1" applyAlignment="1">
      <alignment horizontal="center" vertical="center"/>
    </xf>
    <xf numFmtId="14" fontId="4" fillId="2" borderId="3" xfId="2" applyNumberFormat="1" applyFont="1" applyBorder="1" applyAlignment="1">
      <alignment horizontal="center" vertical="center"/>
    </xf>
    <xf numFmtId="14" fontId="4" fillId="2" borderId="5" xfId="2" applyNumberFormat="1" applyFont="1" applyBorder="1" applyAlignment="1">
      <alignment horizontal="center" vertical="center"/>
    </xf>
    <xf numFmtId="14" fontId="4" fillId="2" borderId="4" xfId="2" applyNumberFormat="1" applyFont="1" applyBorder="1" applyAlignment="1">
      <alignment horizontal="center" vertical="center"/>
    </xf>
  </cellXfs>
  <cellStyles count="5">
    <cellStyle name="40 % - Accent1" xfId="3" builtinId="31"/>
    <cellStyle name="Accent1" xfId="2" builtinId="29"/>
    <cellStyle name="Monétaire" xfId="1" builtinId="4"/>
    <cellStyle name="Normal" xfId="0" builtinId="0"/>
    <cellStyle name="Pourcentage" xfId="4" builtinId="5"/>
  </cellStyles>
  <dxfs count="0"/>
  <tableStyles count="0" defaultTableStyle="TableStyleMedium2" defaultPivotStyle="PivotStyleLight16"/>
  <colors>
    <mruColors>
      <color rgb="FFEFE8E6"/>
      <color rgb="FF49648C"/>
      <color rgb="FF482060"/>
      <color rgb="FF003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 Evolution dividende réinvesti en base 100 depuis le lancement 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0A-47EC-838A-0CF35191A0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0A-47EC-838A-0CF35191A0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0A-47EC-838A-0CF35191A0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0A-47EC-838A-0CF35191A09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0A-47EC-838A-0CF35191A09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0A-47EC-838A-0CF35191A09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0A-47EC-838A-0CF35191A09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0A-47EC-838A-0CF35191A09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0A-47EC-838A-0CF35191A09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0A-47EC-838A-0CF35191A09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0A-47EC-838A-0CF35191A09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0A-47EC-838A-0CF35191A09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0A-47EC-838A-0CF35191A09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0A-47EC-838A-0CF35191A09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0A-47EC-838A-0CF35191A097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0A-47EC-838A-0CF35191A097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0A-47EC-838A-0CF35191A097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0A-47EC-838A-0CF35191A097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0A-47EC-838A-0CF35191A097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0A-47EC-838A-0CF35191A097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0A-47EC-838A-0CF35191A09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0A-47EC-838A-0CF35191A097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0A-47EC-838A-0CF35191A097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70A-47EC-838A-0CF35191A097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70A-47EC-838A-0CF35191A097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70A-47EC-838A-0CF35191A097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70A-47EC-838A-0CF35191A097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70A-47EC-838A-0CF35191A097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70A-47EC-838A-0CF35191A097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70A-47EC-838A-0CF35191A097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70A-47EC-838A-0CF35191A097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70A-47EC-838A-0CF35191A097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70A-47EC-838A-0CF35191A097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70A-47EC-838A-0CF35191A097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70A-47EC-838A-0CF35191A097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70A-47EC-838A-0CF35191A097}"/>
                </c:ext>
              </c:extLst>
            </c:dLbl>
            <c:dLbl>
              <c:idx val="44"/>
              <c:layout>
                <c:manualLayout>
                  <c:x val="-2.6368584607318425E-2"/>
                  <c:y val="3.6105738233397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70A-47EC-838A-0CF35191A097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70A-47EC-838A-0CF35191A097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70A-47EC-838A-0CF35191A097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70A-47EC-838A-0CF35191A097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35-43A0-AB54-541BE09BE090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76-4878-9701-91806A314B92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2D-42D0-BF9C-6D6DA041C8F9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27-4974-AA3B-EC1415716F7D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83-42A9-9F9A-C184B3A0F257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45-4B01-98F1-A861E9A8CDAD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1-4342-8443-A0B0D4A0C7B6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35-411F-8210-93A4F0FD830B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8F-438A-93C2-49BF57F9402F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8F-438A-93C2-49BF57F9402F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B8-4583-8A9A-5B4C04D22100}"/>
                </c:ext>
              </c:extLst>
            </c:dLbl>
            <c:dLbl>
              <c:idx val="61"/>
              <c:layout>
                <c:manualLayout>
                  <c:x val="-2.9287731730417805E-3"/>
                  <c:y val="-3.593621695998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64-4CC8-AC32-5802A8877A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latin typeface="Allianz Neo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Graph!$A$3:$A$65</c:f>
              <c:numCache>
                <c:formatCode>m/d/yyyy</c:formatCode>
                <c:ptCount val="63"/>
                <c:pt idx="0">
                  <c:v>42310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  <c:pt idx="25">
                  <c:v>43070</c:v>
                </c:pt>
                <c:pt idx="26">
                  <c:v>43101</c:v>
                </c:pt>
                <c:pt idx="27">
                  <c:v>43132</c:v>
                </c:pt>
                <c:pt idx="28">
                  <c:v>43160</c:v>
                </c:pt>
                <c:pt idx="29">
                  <c:v>43191</c:v>
                </c:pt>
                <c:pt idx="30">
                  <c:v>43221</c:v>
                </c:pt>
                <c:pt idx="31">
                  <c:v>43252</c:v>
                </c:pt>
                <c:pt idx="32">
                  <c:v>43282</c:v>
                </c:pt>
                <c:pt idx="33">
                  <c:v>43313</c:v>
                </c:pt>
                <c:pt idx="34">
                  <c:v>43344</c:v>
                </c:pt>
                <c:pt idx="35">
                  <c:v>43374</c:v>
                </c:pt>
                <c:pt idx="36">
                  <c:v>43405</c:v>
                </c:pt>
                <c:pt idx="37">
                  <c:v>43435</c:v>
                </c:pt>
                <c:pt idx="38">
                  <c:v>43466</c:v>
                </c:pt>
                <c:pt idx="39">
                  <c:v>43497</c:v>
                </c:pt>
                <c:pt idx="40">
                  <c:v>43525</c:v>
                </c:pt>
                <c:pt idx="41">
                  <c:v>43556</c:v>
                </c:pt>
                <c:pt idx="42">
                  <c:v>43586</c:v>
                </c:pt>
                <c:pt idx="43">
                  <c:v>43617</c:v>
                </c:pt>
                <c:pt idx="44">
                  <c:v>43647</c:v>
                </c:pt>
                <c:pt idx="45">
                  <c:v>43678</c:v>
                </c:pt>
                <c:pt idx="46">
                  <c:v>43709</c:v>
                </c:pt>
                <c:pt idx="47">
                  <c:v>43739</c:v>
                </c:pt>
                <c:pt idx="48">
                  <c:v>43770</c:v>
                </c:pt>
                <c:pt idx="49">
                  <c:v>43800</c:v>
                </c:pt>
                <c:pt idx="50">
                  <c:v>43831</c:v>
                </c:pt>
                <c:pt idx="51">
                  <c:v>43862</c:v>
                </c:pt>
                <c:pt idx="52">
                  <c:v>43891</c:v>
                </c:pt>
                <c:pt idx="53">
                  <c:v>43922</c:v>
                </c:pt>
                <c:pt idx="54">
                  <c:v>43952</c:v>
                </c:pt>
                <c:pt idx="55">
                  <c:v>43983</c:v>
                </c:pt>
                <c:pt idx="56">
                  <c:v>44013</c:v>
                </c:pt>
                <c:pt idx="57">
                  <c:v>44044</c:v>
                </c:pt>
                <c:pt idx="58">
                  <c:v>44075</c:v>
                </c:pt>
                <c:pt idx="59">
                  <c:v>44105</c:v>
                </c:pt>
                <c:pt idx="60">
                  <c:v>44136</c:v>
                </c:pt>
                <c:pt idx="61">
                  <c:v>44166</c:v>
                </c:pt>
                <c:pt idx="62">
                  <c:v>44197</c:v>
                </c:pt>
              </c:numCache>
            </c:numRef>
          </c:cat>
          <c:val>
            <c:numRef>
              <c:f>Graph!$B$4:$B$65</c:f>
              <c:numCache>
                <c:formatCode>0.00</c:formatCode>
                <c:ptCount val="62"/>
                <c:pt idx="0">
                  <c:v>100.20802316807048</c:v>
                </c:pt>
                <c:pt idx="1">
                  <c:v>100.3303897375237</c:v>
                </c:pt>
                <c:pt idx="2">
                  <c:v>100.74631126106971</c:v>
                </c:pt>
                <c:pt idx="3">
                  <c:v>100.77102063902325</c:v>
                </c:pt>
                <c:pt idx="4">
                  <c:v>100.83691231356603</c:v>
                </c:pt>
                <c:pt idx="5">
                  <c:v>101.5102428628</c:v>
                </c:pt>
                <c:pt idx="6">
                  <c:v>101.86646972829685</c:v>
                </c:pt>
                <c:pt idx="7">
                  <c:v>102.18357341203394</c:v>
                </c:pt>
                <c:pt idx="8">
                  <c:v>102.62834221519766</c:v>
                </c:pt>
                <c:pt idx="9">
                  <c:v>102.9104409468339</c:v>
                </c:pt>
                <c:pt idx="10">
                  <c:v>103.27902250130755</c:v>
                </c:pt>
                <c:pt idx="11">
                  <c:v>103.51170247703672</c:v>
                </c:pt>
                <c:pt idx="12">
                  <c:v>103.49317044357156</c:v>
                </c:pt>
                <c:pt idx="13">
                  <c:v>104.75952606369046</c:v>
                </c:pt>
                <c:pt idx="14">
                  <c:v>105.10576270062298</c:v>
                </c:pt>
                <c:pt idx="15">
                  <c:v>105.21422237002352</c:v>
                </c:pt>
                <c:pt idx="16">
                  <c:v>105.35188271964731</c:v>
                </c:pt>
                <c:pt idx="17">
                  <c:v>105.44157052319007</c:v>
                </c:pt>
                <c:pt idx="18">
                  <c:v>105.60426002729089</c:v>
                </c:pt>
                <c:pt idx="19">
                  <c:v>106.62628383510373</c:v>
                </c:pt>
                <c:pt idx="20">
                  <c:v>106.65965604107313</c:v>
                </c:pt>
                <c:pt idx="21">
                  <c:v>106.75142960748899</c:v>
                </c:pt>
                <c:pt idx="22">
                  <c:v>106.74517231886972</c:v>
                </c:pt>
                <c:pt idx="23">
                  <c:v>107.14563879050253</c:v>
                </c:pt>
                <c:pt idx="24">
                  <c:v>107.27078456288775</c:v>
                </c:pt>
                <c:pt idx="25">
                  <c:v>109.08122673672769</c:v>
                </c:pt>
                <c:pt idx="26">
                  <c:v>109.11054345505357</c:v>
                </c:pt>
                <c:pt idx="27">
                  <c:v>109.15242448123344</c:v>
                </c:pt>
                <c:pt idx="28">
                  <c:v>109.26340920061004</c:v>
                </c:pt>
                <c:pt idx="29">
                  <c:v>109.53563587077907</c:v>
                </c:pt>
                <c:pt idx="30">
                  <c:v>109.83717925927398</c:v>
                </c:pt>
                <c:pt idx="31">
                  <c:v>110.88211086246123</c:v>
                </c:pt>
                <c:pt idx="32">
                  <c:v>111.03707065932667</c:v>
                </c:pt>
                <c:pt idx="33">
                  <c:v>111.15014943001226</c:v>
                </c:pt>
                <c:pt idx="34">
                  <c:v>111.05172901848964</c:v>
                </c:pt>
                <c:pt idx="35">
                  <c:v>111.10198624990544</c:v>
                </c:pt>
                <c:pt idx="36">
                  <c:v>111.29882707295074</c:v>
                </c:pt>
                <c:pt idx="37">
                  <c:v>112.5636340635822</c:v>
                </c:pt>
                <c:pt idx="38">
                  <c:v>112.98159434231962</c:v>
                </c:pt>
                <c:pt idx="39">
                  <c:v>113.04040282375003</c:v>
                </c:pt>
                <c:pt idx="40">
                  <c:v>113.55917764208237</c:v>
                </c:pt>
                <c:pt idx="41">
                  <c:v>113.61798612351278</c:v>
                </c:pt>
                <c:pt idx="42">
                  <c:v>113.90152701612357</c:v>
                </c:pt>
                <c:pt idx="43">
                  <c:v>114.72694605905727</c:v>
                </c:pt>
                <c:pt idx="44">
                  <c:v>115.48515540892765</c:v>
                </c:pt>
                <c:pt idx="45">
                  <c:v>115.6006720688802</c:v>
                </c:pt>
                <c:pt idx="46">
                  <c:v>115.93251992838026</c:v>
                </c:pt>
                <c:pt idx="47">
                  <c:v>116.20765960935815</c:v>
                </c:pt>
                <c:pt idx="48">
                  <c:v>116.70543139860824</c:v>
                </c:pt>
                <c:pt idx="49">
                  <c:v>117.55815437934888</c:v>
                </c:pt>
                <c:pt idx="50">
                  <c:v>117.9760001153039</c:v>
                </c:pt>
                <c:pt idx="51">
                  <c:v>118.20391597127939</c:v>
                </c:pt>
                <c:pt idx="52">
                  <c:v>117.39987947936591</c:v>
                </c:pt>
                <c:pt idx="53">
                  <c:v>117.66578131133731</c:v>
                </c:pt>
                <c:pt idx="54">
                  <c:v>117.90213849531186</c:v>
                </c:pt>
                <c:pt idx="55">
                  <c:v>118.06041339529482</c:v>
                </c:pt>
                <c:pt idx="56">
                  <c:v>118.29677057926935</c:v>
                </c:pt>
                <c:pt idx="57">
                  <c:v>118.62176170723438</c:v>
                </c:pt>
                <c:pt idx="58">
                  <c:v>118.47403846725027</c:v>
                </c:pt>
                <c:pt idx="59">
                  <c:v>118.2714465952721</c:v>
                </c:pt>
                <c:pt idx="60">
                  <c:v>118.99951113519373</c:v>
                </c:pt>
                <c:pt idx="61">
                  <c:v>118.91720818720258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B70A-47EC-838A-0CF35191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02176"/>
        <c:axId val="102803712"/>
      </c:lineChart>
      <c:dateAx>
        <c:axId val="1028021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llianz Neo" pitchFamily="34" charset="0"/>
              </a:defRPr>
            </a:pPr>
            <a:endParaRPr lang="fr-FR"/>
          </a:p>
        </c:txPr>
        <c:crossAx val="102803712"/>
        <c:crosses val="autoZero"/>
        <c:auto val="1"/>
        <c:lblOffset val="100"/>
        <c:baseTimeUnit val="months"/>
        <c:majorUnit val="2"/>
        <c:majorTimeUnit val="months"/>
      </c:dateAx>
      <c:valAx>
        <c:axId val="102803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 baseline="0">
                <a:latin typeface="Allianz Neo" pitchFamily="34" charset="0"/>
              </a:defRPr>
            </a:pPr>
            <a:endParaRPr lang="fr-FR"/>
          </a:p>
        </c:txPr>
        <c:crossAx val="102802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aseline="0">
              <a:latin typeface="Allianz Neo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0</xdr:rowOff>
    </xdr:from>
    <xdr:to>
      <xdr:col>19</xdr:col>
      <xdr:colOff>642937</xdr:colOff>
      <xdr:row>25</xdr:row>
      <xdr:rowOff>59531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E71"/>
  <sheetViews>
    <sheetView showGridLines="0" tabSelected="1" workbookViewId="0">
      <selection activeCell="B45" sqref="B45"/>
    </sheetView>
  </sheetViews>
  <sheetFormatPr baseColWidth="10" defaultRowHeight="15" x14ac:dyDescent="0.25"/>
  <cols>
    <col min="1" max="1" width="11.7109375" style="8" bestFit="1" customWidth="1"/>
    <col min="2" max="2" width="18.5703125" style="9" bestFit="1" customWidth="1"/>
    <col min="3" max="3" width="14.5703125" style="10" bestFit="1" customWidth="1"/>
    <col min="4" max="4" width="30.42578125" style="10" customWidth="1"/>
    <col min="5" max="16384" width="11.42578125" style="1"/>
  </cols>
  <sheetData>
    <row r="1" spans="1:5" ht="16.5" x14ac:dyDescent="0.25">
      <c r="A1" s="15" t="s">
        <v>3</v>
      </c>
      <c r="B1" s="15"/>
      <c r="C1" s="15"/>
      <c r="D1" s="15"/>
    </row>
    <row r="2" spans="1:5" ht="45" x14ac:dyDescent="0.25">
      <c r="A2" s="2" t="s">
        <v>0</v>
      </c>
      <c r="B2" s="3" t="s">
        <v>1</v>
      </c>
      <c r="C2" s="3" t="s">
        <v>2</v>
      </c>
      <c r="D2" s="4" t="s">
        <v>4</v>
      </c>
    </row>
    <row r="3" spans="1:5" x14ac:dyDescent="0.25">
      <c r="A3" s="5">
        <v>42310</v>
      </c>
      <c r="B3" s="6">
        <v>490.33</v>
      </c>
      <c r="C3" s="6"/>
      <c r="D3" s="7">
        <v>100</v>
      </c>
    </row>
    <row r="4" spans="1:5" x14ac:dyDescent="0.25">
      <c r="A4" s="5">
        <v>42339</v>
      </c>
      <c r="B4" s="6">
        <v>491.35</v>
      </c>
      <c r="C4" s="6"/>
      <c r="D4" s="7">
        <f>D3*(C4+B4)/B3</f>
        <v>100.20802316807048</v>
      </c>
      <c r="E4" s="13"/>
    </row>
    <row r="5" spans="1:5" x14ac:dyDescent="0.25">
      <c r="A5" s="5">
        <v>42370</v>
      </c>
      <c r="B5" s="6">
        <v>491.95</v>
      </c>
      <c r="C5" s="6"/>
      <c r="D5" s="7">
        <f t="shared" ref="D5:D45" si="0">D4*(C5+B5)/B4</f>
        <v>100.3303897375237</v>
      </c>
      <c r="E5" s="13"/>
    </row>
    <row r="6" spans="1:5" x14ac:dyDescent="0.25">
      <c r="A6" s="5">
        <v>42373</v>
      </c>
      <c r="B6" s="6">
        <v>487.26</v>
      </c>
      <c r="C6" s="6">
        <v>4.7</v>
      </c>
      <c r="D6" s="7">
        <f t="shared" si="0"/>
        <v>100.33242918034792</v>
      </c>
      <c r="E6" s="13"/>
    </row>
    <row r="7" spans="1:5" x14ac:dyDescent="0.25">
      <c r="A7" s="5">
        <v>42401</v>
      </c>
      <c r="B7" s="6">
        <v>489.27</v>
      </c>
      <c r="C7" s="6"/>
      <c r="D7" s="7">
        <f t="shared" si="0"/>
        <v>100.74631126106971</v>
      </c>
      <c r="E7" s="13"/>
    </row>
    <row r="8" spans="1:5" x14ac:dyDescent="0.25">
      <c r="A8" s="5">
        <v>42430</v>
      </c>
      <c r="B8" s="6">
        <v>489.39</v>
      </c>
      <c r="C8" s="6"/>
      <c r="D8" s="7">
        <f t="shared" si="0"/>
        <v>100.77102063902325</v>
      </c>
      <c r="E8" s="13"/>
    </row>
    <row r="9" spans="1:5" x14ac:dyDescent="0.25">
      <c r="A9" s="5">
        <v>42461</v>
      </c>
      <c r="B9" s="6">
        <v>489.71</v>
      </c>
      <c r="C9" s="6"/>
      <c r="D9" s="7">
        <f t="shared" si="0"/>
        <v>100.83691231356603</v>
      </c>
      <c r="E9" s="13"/>
    </row>
    <row r="10" spans="1:5" x14ac:dyDescent="0.25">
      <c r="A10" s="5">
        <v>42491</v>
      </c>
      <c r="B10" s="6">
        <v>492.98</v>
      </c>
      <c r="C10" s="6"/>
      <c r="D10" s="7">
        <f t="shared" si="0"/>
        <v>101.5102428628</v>
      </c>
      <c r="E10" s="13"/>
    </row>
    <row r="11" spans="1:5" x14ac:dyDescent="0.25">
      <c r="A11" s="5">
        <v>42522</v>
      </c>
      <c r="B11" s="6">
        <v>494.71</v>
      </c>
      <c r="C11" s="6"/>
      <c r="D11" s="7">
        <f t="shared" si="0"/>
        <v>101.86646972829685</v>
      </c>
      <c r="E11" s="13"/>
    </row>
    <row r="12" spans="1:5" x14ac:dyDescent="0.25">
      <c r="A12" s="5">
        <v>42552</v>
      </c>
      <c r="B12" s="6">
        <v>496.25</v>
      </c>
      <c r="C12" s="6"/>
      <c r="D12" s="7">
        <f t="shared" si="0"/>
        <v>102.18357341203394</v>
      </c>
      <c r="E12" s="13"/>
    </row>
    <row r="13" spans="1:5" x14ac:dyDescent="0.25">
      <c r="A13" s="5">
        <v>42583</v>
      </c>
      <c r="B13" s="6">
        <v>498.41</v>
      </c>
      <c r="C13" s="6"/>
      <c r="D13" s="7">
        <f t="shared" si="0"/>
        <v>102.62834221519766</v>
      </c>
      <c r="E13" s="13"/>
    </row>
    <row r="14" spans="1:5" x14ac:dyDescent="0.25">
      <c r="A14" s="5">
        <v>42614</v>
      </c>
      <c r="B14" s="6">
        <v>499.78</v>
      </c>
      <c r="C14" s="6"/>
      <c r="D14" s="7">
        <f t="shared" si="0"/>
        <v>102.9104409468339</v>
      </c>
      <c r="E14" s="13"/>
    </row>
    <row r="15" spans="1:5" x14ac:dyDescent="0.25">
      <c r="A15" s="5">
        <v>42644</v>
      </c>
      <c r="B15" s="6">
        <v>501.57</v>
      </c>
      <c r="C15" s="6"/>
      <c r="D15" s="7">
        <f t="shared" si="0"/>
        <v>103.27902250130755</v>
      </c>
      <c r="E15" s="13"/>
    </row>
    <row r="16" spans="1:5" x14ac:dyDescent="0.25">
      <c r="A16" s="5">
        <v>42675</v>
      </c>
      <c r="B16" s="6">
        <v>502.7</v>
      </c>
      <c r="C16" s="6"/>
      <c r="D16" s="7">
        <f t="shared" si="0"/>
        <v>103.51170247703672</v>
      </c>
      <c r="E16" s="13"/>
    </row>
    <row r="17" spans="1:5" x14ac:dyDescent="0.25">
      <c r="A17" s="5">
        <v>42705</v>
      </c>
      <c r="B17" s="6">
        <v>502.61</v>
      </c>
      <c r="C17" s="6"/>
      <c r="D17" s="7">
        <f t="shared" si="0"/>
        <v>103.49317044357156</v>
      </c>
      <c r="E17" s="13"/>
    </row>
    <row r="18" spans="1:5" x14ac:dyDescent="0.25">
      <c r="A18" s="5">
        <v>42735</v>
      </c>
      <c r="B18" s="6">
        <v>508.76</v>
      </c>
      <c r="C18" s="6"/>
      <c r="D18" s="7">
        <f t="shared" si="0"/>
        <v>104.75952606369046</v>
      </c>
      <c r="E18" s="13"/>
    </row>
    <row r="19" spans="1:5" x14ac:dyDescent="0.25">
      <c r="A19" s="5">
        <v>42738</v>
      </c>
      <c r="B19" s="6">
        <v>502.26</v>
      </c>
      <c r="C19" s="6">
        <v>6.5</v>
      </c>
      <c r="D19" s="7">
        <f t="shared" si="0"/>
        <v>104.75952606369046</v>
      </c>
      <c r="E19" s="13"/>
    </row>
    <row r="20" spans="1:5" x14ac:dyDescent="0.25">
      <c r="A20" s="5">
        <v>42767</v>
      </c>
      <c r="B20" s="6">
        <v>503.92</v>
      </c>
      <c r="C20" s="6"/>
      <c r="D20" s="7">
        <f t="shared" si="0"/>
        <v>105.10576270062298</v>
      </c>
      <c r="E20" s="13"/>
    </row>
    <row r="21" spans="1:5" x14ac:dyDescent="0.25">
      <c r="A21" s="5">
        <v>42795</v>
      </c>
      <c r="B21" s="6">
        <v>504.44</v>
      </c>
      <c r="C21" s="6"/>
      <c r="D21" s="7">
        <f t="shared" si="0"/>
        <v>105.21422237002352</v>
      </c>
      <c r="E21" s="13"/>
    </row>
    <row r="22" spans="1:5" x14ac:dyDescent="0.25">
      <c r="A22" s="5">
        <v>42826</v>
      </c>
      <c r="B22" s="6">
        <v>505.1</v>
      </c>
      <c r="C22" s="6"/>
      <c r="D22" s="7">
        <f t="shared" si="0"/>
        <v>105.35188271964731</v>
      </c>
      <c r="E22" s="13"/>
    </row>
    <row r="23" spans="1:5" x14ac:dyDescent="0.25">
      <c r="A23" s="5">
        <v>42856</v>
      </c>
      <c r="B23" s="6">
        <v>505.53</v>
      </c>
      <c r="C23" s="6"/>
      <c r="D23" s="7">
        <f t="shared" si="0"/>
        <v>105.44157052319007</v>
      </c>
      <c r="E23" s="13"/>
    </row>
    <row r="24" spans="1:5" x14ac:dyDescent="0.25">
      <c r="A24" s="5">
        <v>42887</v>
      </c>
      <c r="B24" s="6">
        <v>506.31</v>
      </c>
      <c r="C24" s="6"/>
      <c r="D24" s="7">
        <f t="shared" si="0"/>
        <v>105.60426002729089</v>
      </c>
      <c r="E24" s="13"/>
    </row>
    <row r="25" spans="1:5" x14ac:dyDescent="0.25">
      <c r="A25" s="5">
        <v>42917</v>
      </c>
      <c r="B25" s="6">
        <v>511.21</v>
      </c>
      <c r="C25" s="6"/>
      <c r="D25" s="7">
        <f t="shared" si="0"/>
        <v>106.62628383510373</v>
      </c>
      <c r="E25" s="13"/>
    </row>
    <row r="26" spans="1:5" x14ac:dyDescent="0.25">
      <c r="A26" s="5">
        <v>42948</v>
      </c>
      <c r="B26" s="6">
        <v>511.37</v>
      </c>
      <c r="C26" s="6"/>
      <c r="D26" s="7">
        <f t="shared" si="0"/>
        <v>106.65965604107313</v>
      </c>
      <c r="E26" s="13"/>
    </row>
    <row r="27" spans="1:5" x14ac:dyDescent="0.25">
      <c r="A27" s="5">
        <v>42979</v>
      </c>
      <c r="B27" s="6">
        <v>511.81</v>
      </c>
      <c r="C27" s="6"/>
      <c r="D27" s="7">
        <f t="shared" si="0"/>
        <v>106.75142960748899</v>
      </c>
      <c r="E27" s="13"/>
    </row>
    <row r="28" spans="1:5" x14ac:dyDescent="0.25">
      <c r="A28" s="5">
        <v>43009</v>
      </c>
      <c r="B28" s="6">
        <v>511.78</v>
      </c>
      <c r="C28" s="6"/>
      <c r="D28" s="7">
        <f t="shared" si="0"/>
        <v>106.74517231886972</v>
      </c>
      <c r="E28" s="13"/>
    </row>
    <row r="29" spans="1:5" x14ac:dyDescent="0.25">
      <c r="A29" s="5">
        <v>43040</v>
      </c>
      <c r="B29" s="6">
        <v>513.70000000000005</v>
      </c>
      <c r="C29" s="6"/>
      <c r="D29" s="7">
        <f t="shared" si="0"/>
        <v>107.14563879050253</v>
      </c>
      <c r="E29" s="13"/>
    </row>
    <row r="30" spans="1:5" x14ac:dyDescent="0.25">
      <c r="A30" s="5">
        <v>43070</v>
      </c>
      <c r="B30" s="6">
        <v>514.29999999999995</v>
      </c>
      <c r="C30" s="6"/>
      <c r="D30" s="7">
        <f t="shared" si="0"/>
        <v>107.27078456288775</v>
      </c>
      <c r="E30" s="13"/>
    </row>
    <row r="31" spans="1:5" x14ac:dyDescent="0.25">
      <c r="A31" s="5">
        <v>43101</v>
      </c>
      <c r="B31" s="6">
        <v>522.98</v>
      </c>
      <c r="C31" s="6"/>
      <c r="D31" s="7">
        <f t="shared" si="0"/>
        <v>109.08122673672769</v>
      </c>
      <c r="E31" s="13"/>
    </row>
    <row r="32" spans="1:5" x14ac:dyDescent="0.25">
      <c r="A32" s="5">
        <v>43101</v>
      </c>
      <c r="B32" s="6">
        <v>520.91</v>
      </c>
      <c r="C32" s="6">
        <v>2.0699999999999998</v>
      </c>
      <c r="D32" s="7">
        <f t="shared" si="0"/>
        <v>109.08122673672769</v>
      </c>
      <c r="E32" s="13"/>
    </row>
    <row r="33" spans="1:5" x14ac:dyDescent="0.25">
      <c r="A33" s="5">
        <v>43132</v>
      </c>
      <c r="B33" s="6">
        <v>521.04999999999995</v>
      </c>
      <c r="C33" s="6"/>
      <c r="D33" s="7">
        <f>D32*(C33+B33)/B32</f>
        <v>109.11054345505357</v>
      </c>
      <c r="E33" s="13"/>
    </row>
    <row r="34" spans="1:5" x14ac:dyDescent="0.25">
      <c r="A34" s="5">
        <v>43160</v>
      </c>
      <c r="B34" s="6">
        <v>521.25</v>
      </c>
      <c r="C34" s="6"/>
      <c r="D34" s="7">
        <f t="shared" si="0"/>
        <v>109.15242448123344</v>
      </c>
      <c r="E34" s="13"/>
    </row>
    <row r="35" spans="1:5" x14ac:dyDescent="0.25">
      <c r="A35" s="5">
        <v>43191</v>
      </c>
      <c r="B35" s="6">
        <v>521.78</v>
      </c>
      <c r="C35" s="6"/>
      <c r="D35" s="7">
        <f t="shared" si="0"/>
        <v>109.26340920061004</v>
      </c>
      <c r="E35" s="13"/>
    </row>
    <row r="36" spans="1:5" x14ac:dyDescent="0.25">
      <c r="A36" s="5">
        <v>43221</v>
      </c>
      <c r="B36" s="6">
        <v>523.08000000000004</v>
      </c>
      <c r="C36" s="6"/>
      <c r="D36" s="7">
        <f t="shared" si="0"/>
        <v>109.53563587077907</v>
      </c>
      <c r="E36" s="13"/>
    </row>
    <row r="37" spans="1:5" x14ac:dyDescent="0.25">
      <c r="A37" s="5">
        <v>43252</v>
      </c>
      <c r="B37" s="6">
        <v>524.52</v>
      </c>
      <c r="C37" s="6"/>
      <c r="D37" s="7">
        <f t="shared" si="0"/>
        <v>109.83717925927398</v>
      </c>
      <c r="E37" s="13"/>
    </row>
    <row r="38" spans="1:5" x14ac:dyDescent="0.25">
      <c r="A38" s="5">
        <v>43282</v>
      </c>
      <c r="B38" s="6">
        <v>529.51</v>
      </c>
      <c r="C38" s="6"/>
      <c r="D38" s="7">
        <f t="shared" si="0"/>
        <v>110.88211086246123</v>
      </c>
      <c r="E38" s="13"/>
    </row>
    <row r="39" spans="1:5" x14ac:dyDescent="0.25">
      <c r="A39" s="5">
        <v>43313</v>
      </c>
      <c r="B39" s="6">
        <v>530.25</v>
      </c>
      <c r="C39" s="6"/>
      <c r="D39" s="7">
        <f t="shared" si="0"/>
        <v>111.03707065932667</v>
      </c>
      <c r="E39" s="13"/>
    </row>
    <row r="40" spans="1:5" x14ac:dyDescent="0.25">
      <c r="A40" s="5">
        <v>43344</v>
      </c>
      <c r="B40" s="6">
        <v>530.79</v>
      </c>
      <c r="C40" s="6"/>
      <c r="D40" s="7">
        <f t="shared" si="0"/>
        <v>111.15014943001226</v>
      </c>
      <c r="E40" s="13"/>
    </row>
    <row r="41" spans="1:5" x14ac:dyDescent="0.25">
      <c r="A41" s="5">
        <v>43374</v>
      </c>
      <c r="B41" s="6">
        <v>530.32000000000005</v>
      </c>
      <c r="C41" s="6"/>
      <c r="D41" s="7">
        <f t="shared" si="0"/>
        <v>111.05172901848964</v>
      </c>
      <c r="E41" s="13"/>
    </row>
    <row r="42" spans="1:5" x14ac:dyDescent="0.25">
      <c r="A42" s="5">
        <v>43405</v>
      </c>
      <c r="B42" s="6">
        <v>530.55999999999995</v>
      </c>
      <c r="C42" s="6"/>
      <c r="D42" s="7">
        <f t="shared" si="0"/>
        <v>111.10198624990544</v>
      </c>
      <c r="E42" s="13"/>
    </row>
    <row r="43" spans="1:5" x14ac:dyDescent="0.25">
      <c r="A43" s="5">
        <v>43435</v>
      </c>
      <c r="B43" s="6">
        <v>531.5</v>
      </c>
      <c r="C43" s="6"/>
      <c r="D43" s="7">
        <f t="shared" si="0"/>
        <v>111.29882707295074</v>
      </c>
      <c r="E43" s="13"/>
    </row>
    <row r="44" spans="1:5" x14ac:dyDescent="0.25">
      <c r="A44" s="5">
        <v>43466</v>
      </c>
      <c r="B44" s="6">
        <v>537.54</v>
      </c>
      <c r="C44" s="6"/>
      <c r="D44" s="7">
        <f t="shared" si="0"/>
        <v>112.5636340635822</v>
      </c>
    </row>
    <row r="45" spans="1:5" x14ac:dyDescent="0.25">
      <c r="A45" s="5">
        <v>43466</v>
      </c>
      <c r="B45" s="6">
        <f>B44-C45</f>
        <v>535.93999999999994</v>
      </c>
      <c r="C45" s="6">
        <v>1.6</v>
      </c>
      <c r="D45" s="7">
        <f t="shared" si="0"/>
        <v>112.5636340635822</v>
      </c>
    </row>
    <row r="46" spans="1:5" x14ac:dyDescent="0.25">
      <c r="A46" s="5">
        <v>43497</v>
      </c>
      <c r="B46" s="6">
        <v>537.92999999999995</v>
      </c>
      <c r="C46" s="6"/>
      <c r="D46" s="7">
        <f t="shared" ref="D46:D51" si="1">D45*(C46+B46)/B45</f>
        <v>112.98159434231962</v>
      </c>
    </row>
    <row r="47" spans="1:5" x14ac:dyDescent="0.25">
      <c r="A47" s="5">
        <v>43525</v>
      </c>
      <c r="B47" s="6">
        <v>538.21</v>
      </c>
      <c r="C47" s="6"/>
      <c r="D47" s="7">
        <f t="shared" si="1"/>
        <v>113.04040282375003</v>
      </c>
    </row>
    <row r="48" spans="1:5" x14ac:dyDescent="0.25">
      <c r="A48" s="5">
        <v>43556</v>
      </c>
      <c r="B48" s="6">
        <v>540.67999999999995</v>
      </c>
      <c r="C48" s="6"/>
      <c r="D48" s="7">
        <f t="shared" si="1"/>
        <v>113.55917764208237</v>
      </c>
      <c r="E48" s="14"/>
    </row>
    <row r="49" spans="1:5" x14ac:dyDescent="0.25">
      <c r="A49" s="5">
        <v>43586</v>
      </c>
      <c r="B49" s="6">
        <v>540.96</v>
      </c>
      <c r="C49" s="6"/>
      <c r="D49" s="7">
        <f t="shared" si="1"/>
        <v>113.61798612351278</v>
      </c>
    </row>
    <row r="50" spans="1:5" x14ac:dyDescent="0.25">
      <c r="A50" s="5">
        <v>43617</v>
      </c>
      <c r="B50" s="6">
        <v>542.30999999999995</v>
      </c>
      <c r="C50" s="6"/>
      <c r="D50" s="7">
        <f t="shared" si="1"/>
        <v>113.90152701612357</v>
      </c>
    </row>
    <row r="51" spans="1:5" x14ac:dyDescent="0.25">
      <c r="A51" s="5">
        <v>43647</v>
      </c>
      <c r="B51" s="6">
        <v>546.24</v>
      </c>
      <c r="C51" s="6"/>
      <c r="D51" s="7">
        <f t="shared" si="1"/>
        <v>114.72694605905727</v>
      </c>
    </row>
    <row r="52" spans="1:5" x14ac:dyDescent="0.25">
      <c r="A52" s="5">
        <v>43678</v>
      </c>
      <c r="B52" s="6">
        <v>549.85</v>
      </c>
      <c r="C52" s="6"/>
      <c r="D52" s="7">
        <f t="shared" ref="D52" si="2">D51*(C52+B52)/B51</f>
        <v>115.48515540892765</v>
      </c>
    </row>
    <row r="53" spans="1:5" x14ac:dyDescent="0.25">
      <c r="A53" s="5">
        <v>43709</v>
      </c>
      <c r="B53" s="6">
        <v>550.4</v>
      </c>
      <c r="C53" s="6"/>
      <c r="D53" s="7">
        <f t="shared" ref="D53" si="3">D52*(C53+B53)/B52</f>
        <v>115.6006720688802</v>
      </c>
    </row>
    <row r="54" spans="1:5" x14ac:dyDescent="0.25">
      <c r="A54" s="5">
        <v>43739</v>
      </c>
      <c r="B54" s="6">
        <v>551.98</v>
      </c>
      <c r="C54" s="6"/>
      <c r="D54" s="7">
        <f t="shared" ref="D54" si="4">D53*(C54+B54)/B53</f>
        <v>115.93251992838026</v>
      </c>
    </row>
    <row r="55" spans="1:5" x14ac:dyDescent="0.25">
      <c r="A55" s="5">
        <v>43770</v>
      </c>
      <c r="B55" s="6">
        <v>553.29</v>
      </c>
      <c r="C55" s="6"/>
      <c r="D55" s="7">
        <f t="shared" ref="D55" si="5">D54*(C55+B55)/B54</f>
        <v>116.20765960935815</v>
      </c>
    </row>
    <row r="56" spans="1:5" x14ac:dyDescent="0.25">
      <c r="A56" s="5">
        <v>43800</v>
      </c>
      <c r="B56" s="6">
        <v>555.66</v>
      </c>
      <c r="C56" s="6"/>
      <c r="D56" s="7">
        <f t="shared" ref="D56" si="6">D55*(C56+B56)/B55</f>
        <v>116.70543139860824</v>
      </c>
    </row>
    <row r="57" spans="1:5" x14ac:dyDescent="0.25">
      <c r="A57" s="5">
        <v>43831</v>
      </c>
      <c r="B57" s="6">
        <v>559.72</v>
      </c>
      <c r="C57" s="6"/>
      <c r="D57" s="7">
        <f t="shared" ref="D57:D62" si="7">D56*(C57+B57)/B56</f>
        <v>117.55815437934891</v>
      </c>
    </row>
    <row r="58" spans="1:5" x14ac:dyDescent="0.25">
      <c r="A58" s="5">
        <v>43831</v>
      </c>
      <c r="B58" s="6">
        <v>557.05999999999995</v>
      </c>
      <c r="C58" s="6">
        <v>2.66</v>
      </c>
      <c r="D58" s="7">
        <f t="shared" si="7"/>
        <v>117.55815437934888</v>
      </c>
    </row>
    <row r="59" spans="1:5" x14ac:dyDescent="0.25">
      <c r="A59" s="5">
        <v>43862</v>
      </c>
      <c r="B59" s="6">
        <v>559.04</v>
      </c>
      <c r="C59" s="6"/>
      <c r="D59" s="7">
        <f t="shared" si="7"/>
        <v>117.9760001153039</v>
      </c>
    </row>
    <row r="60" spans="1:5" x14ac:dyDescent="0.25">
      <c r="A60" s="5">
        <v>43891</v>
      </c>
      <c r="B60" s="6">
        <v>560.12</v>
      </c>
      <c r="C60" s="6"/>
      <c r="D60" s="7">
        <f t="shared" si="7"/>
        <v>118.20391597127939</v>
      </c>
    </row>
    <row r="61" spans="1:5" x14ac:dyDescent="0.25">
      <c r="A61" s="5">
        <v>43922</v>
      </c>
      <c r="B61" s="6">
        <v>556.30999999999995</v>
      </c>
      <c r="C61" s="6"/>
      <c r="D61" s="7">
        <f t="shared" si="7"/>
        <v>117.39987947936591</v>
      </c>
    </row>
    <row r="62" spans="1:5" x14ac:dyDescent="0.25">
      <c r="A62" s="5">
        <v>43952</v>
      </c>
      <c r="B62" s="6">
        <v>557.57000000000005</v>
      </c>
      <c r="C62" s="6"/>
      <c r="D62" s="7">
        <f t="shared" si="7"/>
        <v>117.66578131133731</v>
      </c>
      <c r="E62" s="14"/>
    </row>
    <row r="63" spans="1:5" x14ac:dyDescent="0.25">
      <c r="A63" s="5">
        <v>43983</v>
      </c>
      <c r="B63" s="6">
        <v>558.69000000000005</v>
      </c>
      <c r="C63" s="6"/>
      <c r="D63" s="7">
        <f t="shared" ref="D63" si="8">D62*(C63+B63)/B62</f>
        <v>117.90213849531186</v>
      </c>
    </row>
    <row r="64" spans="1:5" x14ac:dyDescent="0.25">
      <c r="A64" s="5">
        <v>44013</v>
      </c>
      <c r="B64" s="6">
        <v>559.44000000000005</v>
      </c>
      <c r="C64" s="6"/>
      <c r="D64" s="7">
        <f t="shared" ref="D64" si="9">D63*(C64+B64)/B63</f>
        <v>118.06041339529482</v>
      </c>
    </row>
    <row r="65" spans="1:4" x14ac:dyDescent="0.25">
      <c r="A65" s="5">
        <v>44044</v>
      </c>
      <c r="B65" s="6">
        <v>560.55999999999995</v>
      </c>
      <c r="C65" s="6"/>
      <c r="D65" s="7">
        <f t="shared" ref="D65" si="10">D64*(C65+B65)/B64</f>
        <v>118.29677057926935</v>
      </c>
    </row>
    <row r="66" spans="1:4" x14ac:dyDescent="0.25">
      <c r="A66" s="5">
        <v>44075</v>
      </c>
      <c r="B66" s="6">
        <v>562.1</v>
      </c>
      <c r="C66" s="6"/>
      <c r="D66" s="7">
        <f t="shared" ref="D66" si="11">D65*(C66+B66)/B65</f>
        <v>118.62176170723438</v>
      </c>
    </row>
    <row r="67" spans="1:4" x14ac:dyDescent="0.25">
      <c r="A67" s="5">
        <v>44105</v>
      </c>
      <c r="B67" s="6">
        <v>561.4</v>
      </c>
      <c r="C67" s="6"/>
      <c r="D67" s="7">
        <f t="shared" ref="D67" si="12">D66*(C67+B67)/B66</f>
        <v>118.47403846725027</v>
      </c>
    </row>
    <row r="68" spans="1:4" x14ac:dyDescent="0.25">
      <c r="A68" s="5">
        <v>44136</v>
      </c>
      <c r="B68" s="6">
        <v>560.44000000000005</v>
      </c>
      <c r="C68" s="6"/>
      <c r="D68" s="7">
        <f t="shared" ref="D68" si="13">D67*(C68+B68)/B67</f>
        <v>118.2714465952721</v>
      </c>
    </row>
    <row r="69" spans="1:4" x14ac:dyDescent="0.25">
      <c r="A69" s="5">
        <v>44166</v>
      </c>
      <c r="B69" s="6">
        <v>563.89</v>
      </c>
      <c r="C69" s="6"/>
      <c r="D69" s="7">
        <f t="shared" ref="D69" si="14">D68*(C69+B69)/B68</f>
        <v>118.99951113519373</v>
      </c>
    </row>
    <row r="70" spans="1:4" x14ac:dyDescent="0.25">
      <c r="A70" s="5">
        <v>44197</v>
      </c>
      <c r="B70" s="6">
        <v>563.5</v>
      </c>
      <c r="C70" s="6"/>
      <c r="D70" s="7">
        <f t="shared" ref="D70:D71" si="15">D69*(C70+B70)/B69</f>
        <v>118.91720818720258</v>
      </c>
    </row>
    <row r="71" spans="1:4" x14ac:dyDescent="0.25">
      <c r="A71" s="5">
        <v>44197</v>
      </c>
      <c r="B71" s="6">
        <v>562.1</v>
      </c>
      <c r="C71" s="6">
        <v>1.4</v>
      </c>
      <c r="D71" s="7">
        <f t="shared" si="15"/>
        <v>118.91720818720258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topLeftCell="A31" zoomScale="80" zoomScaleNormal="80" workbookViewId="0">
      <selection activeCell="B65" sqref="B65"/>
    </sheetView>
  </sheetViews>
  <sheetFormatPr baseColWidth="10" defaultRowHeight="15" x14ac:dyDescent="0.25"/>
  <cols>
    <col min="1" max="1" width="11.7109375" style="11" bestFit="1" customWidth="1"/>
    <col min="2" max="2" width="23" style="11" customWidth="1"/>
    <col min="3" max="3" width="18.5703125" style="11" bestFit="1" customWidth="1"/>
    <col min="4" max="4" width="14.42578125" style="11" bestFit="1" customWidth="1"/>
    <col min="5" max="16384" width="11.42578125" style="11"/>
  </cols>
  <sheetData>
    <row r="1" spans="1:5" ht="16.5" x14ac:dyDescent="0.25">
      <c r="A1" s="16" t="s">
        <v>3</v>
      </c>
      <c r="B1" s="17"/>
      <c r="C1" s="17"/>
      <c r="D1" s="18"/>
    </row>
    <row r="2" spans="1:5" ht="45" x14ac:dyDescent="0.25">
      <c r="A2" s="2" t="s">
        <v>0</v>
      </c>
      <c r="B2" s="4" t="s">
        <v>5</v>
      </c>
      <c r="C2" s="4" t="s">
        <v>1</v>
      </c>
      <c r="D2" s="3" t="s">
        <v>2</v>
      </c>
      <c r="E2" s="12"/>
    </row>
    <row r="3" spans="1:5" x14ac:dyDescent="0.25">
      <c r="A3" s="5">
        <v>42310</v>
      </c>
      <c r="B3" s="7">
        <v>100</v>
      </c>
      <c r="C3" s="6">
        <v>490.33</v>
      </c>
      <c r="D3" s="6"/>
    </row>
    <row r="4" spans="1:5" x14ac:dyDescent="0.25">
      <c r="A4" s="5">
        <v>42339</v>
      </c>
      <c r="B4" s="7">
        <f>'Historique VL'!D4</f>
        <v>100.20802316807048</v>
      </c>
      <c r="C4" s="6">
        <v>491.35</v>
      </c>
      <c r="D4" s="6"/>
    </row>
    <row r="5" spans="1:5" x14ac:dyDescent="0.25">
      <c r="A5" s="5">
        <v>42370</v>
      </c>
      <c r="B5" s="7">
        <f>'Historique VL'!D5</f>
        <v>100.3303897375237</v>
      </c>
      <c r="C5" s="6">
        <v>491.95</v>
      </c>
      <c r="D5" s="6">
        <v>4.7</v>
      </c>
    </row>
    <row r="6" spans="1:5" x14ac:dyDescent="0.25">
      <c r="A6" s="5">
        <v>42401</v>
      </c>
      <c r="B6" s="7">
        <f>'Historique VL'!D7</f>
        <v>100.74631126106971</v>
      </c>
      <c r="C6" s="6">
        <v>489.27</v>
      </c>
      <c r="D6" s="6"/>
    </row>
    <row r="7" spans="1:5" x14ac:dyDescent="0.25">
      <c r="A7" s="5">
        <v>42430</v>
      </c>
      <c r="B7" s="7">
        <f>'Historique VL'!D8</f>
        <v>100.77102063902325</v>
      </c>
      <c r="C7" s="6">
        <v>489.39</v>
      </c>
      <c r="D7" s="6"/>
    </row>
    <row r="8" spans="1:5" x14ac:dyDescent="0.25">
      <c r="A8" s="5">
        <v>42461</v>
      </c>
      <c r="B8" s="7">
        <f>'Historique VL'!D9</f>
        <v>100.83691231356603</v>
      </c>
      <c r="C8" s="6">
        <v>489.71</v>
      </c>
      <c r="D8" s="6"/>
    </row>
    <row r="9" spans="1:5" x14ac:dyDescent="0.25">
      <c r="A9" s="5">
        <v>42491</v>
      </c>
      <c r="B9" s="7">
        <f>'Historique VL'!D10</f>
        <v>101.5102428628</v>
      </c>
      <c r="C9" s="6">
        <v>492.98</v>
      </c>
      <c r="D9" s="6"/>
    </row>
    <row r="10" spans="1:5" x14ac:dyDescent="0.25">
      <c r="A10" s="5">
        <v>42522</v>
      </c>
      <c r="B10" s="7">
        <f>'Historique VL'!D11</f>
        <v>101.86646972829685</v>
      </c>
      <c r="C10" s="6">
        <v>494.71</v>
      </c>
      <c r="D10" s="6"/>
    </row>
    <row r="11" spans="1:5" x14ac:dyDescent="0.25">
      <c r="A11" s="5">
        <v>42552</v>
      </c>
      <c r="B11" s="7">
        <f>'Historique VL'!$D12</f>
        <v>102.18357341203394</v>
      </c>
      <c r="C11" s="6">
        <f>'Historique VL'!$B12</f>
        <v>496.25</v>
      </c>
      <c r="D11" s="6"/>
    </row>
    <row r="12" spans="1:5" x14ac:dyDescent="0.25">
      <c r="A12" s="5">
        <v>42583</v>
      </c>
      <c r="B12" s="7">
        <f>'Historique VL'!$D13</f>
        <v>102.62834221519766</v>
      </c>
      <c r="C12" s="6">
        <f>'Historique VL'!$B13</f>
        <v>498.41</v>
      </c>
      <c r="D12" s="6"/>
    </row>
    <row r="13" spans="1:5" x14ac:dyDescent="0.25">
      <c r="A13" s="5">
        <v>42614</v>
      </c>
      <c r="B13" s="7">
        <f>'Historique VL'!$D14</f>
        <v>102.9104409468339</v>
      </c>
      <c r="C13" s="6">
        <f>'Historique VL'!$B14</f>
        <v>499.78</v>
      </c>
      <c r="D13" s="6"/>
    </row>
    <row r="14" spans="1:5" x14ac:dyDescent="0.25">
      <c r="A14" s="5">
        <v>42644</v>
      </c>
      <c r="B14" s="7">
        <f>'Historique VL'!$D15</f>
        <v>103.27902250130755</v>
      </c>
      <c r="C14" s="6">
        <f>'Historique VL'!$B15</f>
        <v>501.57</v>
      </c>
      <c r="D14" s="6"/>
    </row>
    <row r="15" spans="1:5" x14ac:dyDescent="0.25">
      <c r="A15" s="5">
        <v>42675</v>
      </c>
      <c r="B15" s="7">
        <f>'Historique VL'!$D16</f>
        <v>103.51170247703672</v>
      </c>
      <c r="C15" s="6">
        <f>'Historique VL'!$B16</f>
        <v>502.7</v>
      </c>
      <c r="D15" s="6"/>
    </row>
    <row r="16" spans="1:5" x14ac:dyDescent="0.25">
      <c r="A16" s="5">
        <v>42705</v>
      </c>
      <c r="B16" s="7">
        <f>'Historique VL'!$D17</f>
        <v>103.49317044357156</v>
      </c>
      <c r="C16" s="6">
        <f>'Historique VL'!$B17</f>
        <v>502.61</v>
      </c>
      <c r="D16" s="6"/>
    </row>
    <row r="17" spans="1:4" x14ac:dyDescent="0.25">
      <c r="A17" s="5">
        <v>42736</v>
      </c>
      <c r="B17" s="7">
        <f>'Historique VL'!$D19</f>
        <v>104.75952606369046</v>
      </c>
      <c r="C17" s="6">
        <f>'Historique VL'!$B19</f>
        <v>502.26</v>
      </c>
      <c r="D17" s="6">
        <v>6.5</v>
      </c>
    </row>
    <row r="18" spans="1:4" x14ac:dyDescent="0.25">
      <c r="A18" s="5">
        <v>42767</v>
      </c>
      <c r="B18" s="7">
        <f>'Historique VL'!$D20</f>
        <v>105.10576270062298</v>
      </c>
      <c r="C18" s="6">
        <f>'Historique VL'!$B20</f>
        <v>503.92</v>
      </c>
      <c r="D18" s="6"/>
    </row>
    <row r="19" spans="1:4" x14ac:dyDescent="0.25">
      <c r="A19" s="5">
        <v>42795</v>
      </c>
      <c r="B19" s="7">
        <f>'Historique VL'!$D21</f>
        <v>105.21422237002352</v>
      </c>
      <c r="C19" s="6">
        <f>'Historique VL'!$B21</f>
        <v>504.44</v>
      </c>
      <c r="D19" s="6"/>
    </row>
    <row r="20" spans="1:4" x14ac:dyDescent="0.25">
      <c r="A20" s="5">
        <v>42826</v>
      </c>
      <c r="B20" s="7">
        <f>'Historique VL'!$D22</f>
        <v>105.35188271964731</v>
      </c>
      <c r="C20" s="6">
        <f>'Historique VL'!$B22</f>
        <v>505.1</v>
      </c>
      <c r="D20" s="6"/>
    </row>
    <row r="21" spans="1:4" x14ac:dyDescent="0.25">
      <c r="A21" s="5">
        <v>42856</v>
      </c>
      <c r="B21" s="7">
        <f>'Historique VL'!$D23</f>
        <v>105.44157052319007</v>
      </c>
      <c r="C21" s="6">
        <f>'Historique VL'!$B23</f>
        <v>505.53</v>
      </c>
      <c r="D21" s="6"/>
    </row>
    <row r="22" spans="1:4" x14ac:dyDescent="0.25">
      <c r="A22" s="5">
        <v>42887</v>
      </c>
      <c r="B22" s="7">
        <f>'Historique VL'!$D24</f>
        <v>105.60426002729089</v>
      </c>
      <c r="C22" s="6">
        <f>'Historique VL'!$B24</f>
        <v>506.31</v>
      </c>
      <c r="D22" s="6"/>
    </row>
    <row r="23" spans="1:4" x14ac:dyDescent="0.25">
      <c r="A23" s="5">
        <v>42917</v>
      </c>
      <c r="B23" s="7">
        <f>'Historique VL'!$D25</f>
        <v>106.62628383510373</v>
      </c>
      <c r="C23" s="6">
        <f>'Historique VL'!$B25</f>
        <v>511.21</v>
      </c>
      <c r="D23" s="6"/>
    </row>
    <row r="24" spans="1:4" x14ac:dyDescent="0.25">
      <c r="A24" s="5">
        <v>42948</v>
      </c>
      <c r="B24" s="7">
        <f>'Historique VL'!$D26</f>
        <v>106.65965604107313</v>
      </c>
      <c r="C24" s="6">
        <f>'Historique VL'!$B26</f>
        <v>511.37</v>
      </c>
      <c r="D24" s="6"/>
    </row>
    <row r="25" spans="1:4" x14ac:dyDescent="0.25">
      <c r="A25" s="5">
        <v>42979</v>
      </c>
      <c r="B25" s="7">
        <f>'Historique VL'!$D27</f>
        <v>106.75142960748899</v>
      </c>
      <c r="C25" s="6">
        <f>'Historique VL'!$B27</f>
        <v>511.81</v>
      </c>
      <c r="D25" s="6"/>
    </row>
    <row r="26" spans="1:4" x14ac:dyDescent="0.25">
      <c r="A26" s="5">
        <v>43009</v>
      </c>
      <c r="B26" s="7">
        <f>'Historique VL'!$D28</f>
        <v>106.74517231886972</v>
      </c>
      <c r="C26" s="6">
        <f>'Historique VL'!$B28</f>
        <v>511.78</v>
      </c>
      <c r="D26" s="6"/>
    </row>
    <row r="27" spans="1:4" x14ac:dyDescent="0.25">
      <c r="A27" s="5">
        <v>43040</v>
      </c>
      <c r="B27" s="7">
        <f>'Historique VL'!$D29</f>
        <v>107.14563879050253</v>
      </c>
      <c r="C27" s="6">
        <f>'Historique VL'!$B29</f>
        <v>513.70000000000005</v>
      </c>
      <c r="D27" s="6"/>
    </row>
    <row r="28" spans="1:4" x14ac:dyDescent="0.25">
      <c r="A28" s="5">
        <v>43070</v>
      </c>
      <c r="B28" s="7">
        <f>'Historique VL'!$D30</f>
        <v>107.27078456288775</v>
      </c>
      <c r="C28" s="6">
        <f>'Historique VL'!$B30</f>
        <v>514.29999999999995</v>
      </c>
      <c r="D28" s="6"/>
    </row>
    <row r="29" spans="1:4" x14ac:dyDescent="0.25">
      <c r="A29" s="5">
        <v>43101</v>
      </c>
      <c r="B29" s="7">
        <f>'Historique VL'!$D31</f>
        <v>109.08122673672769</v>
      </c>
      <c r="C29" s="6">
        <f>'Historique VL'!$B32</f>
        <v>520.91</v>
      </c>
      <c r="D29" s="6">
        <v>2.0699999999999998</v>
      </c>
    </row>
    <row r="30" spans="1:4" x14ac:dyDescent="0.25">
      <c r="A30" s="5">
        <v>43132</v>
      </c>
      <c r="B30" s="7">
        <f>'Historique VL'!$D33</f>
        <v>109.11054345505357</v>
      </c>
      <c r="C30" s="6">
        <f>'Historique VL'!$B33</f>
        <v>521.04999999999995</v>
      </c>
      <c r="D30" s="6"/>
    </row>
    <row r="31" spans="1:4" x14ac:dyDescent="0.25">
      <c r="A31" s="5">
        <v>43160</v>
      </c>
      <c r="B31" s="7">
        <f>'Historique VL'!$D34</f>
        <v>109.15242448123344</v>
      </c>
      <c r="C31" s="6">
        <f>'Historique VL'!$B34</f>
        <v>521.25</v>
      </c>
      <c r="D31" s="6"/>
    </row>
    <row r="32" spans="1:4" x14ac:dyDescent="0.25">
      <c r="A32" s="5">
        <v>43191</v>
      </c>
      <c r="B32" s="7">
        <f>'Historique VL'!$D35</f>
        <v>109.26340920061004</v>
      </c>
      <c r="C32" s="6">
        <f>'Historique VL'!$B35</f>
        <v>521.78</v>
      </c>
      <c r="D32" s="6"/>
    </row>
    <row r="33" spans="1:4" x14ac:dyDescent="0.25">
      <c r="A33" s="5">
        <v>43221</v>
      </c>
      <c r="B33" s="7">
        <f>'Historique VL'!$D36</f>
        <v>109.53563587077907</v>
      </c>
      <c r="C33" s="6">
        <f>'Historique VL'!$B36</f>
        <v>523.08000000000004</v>
      </c>
      <c r="D33" s="6"/>
    </row>
    <row r="34" spans="1:4" x14ac:dyDescent="0.25">
      <c r="A34" s="5">
        <v>43252</v>
      </c>
      <c r="B34" s="7">
        <f>'Historique VL'!$D37</f>
        <v>109.83717925927398</v>
      </c>
      <c r="C34" s="6">
        <f>'Historique VL'!$B37</f>
        <v>524.52</v>
      </c>
      <c r="D34" s="6"/>
    </row>
    <row r="35" spans="1:4" x14ac:dyDescent="0.25">
      <c r="A35" s="5">
        <v>43282</v>
      </c>
      <c r="B35" s="7">
        <f>'Historique VL'!$D38</f>
        <v>110.88211086246123</v>
      </c>
      <c r="C35" s="6">
        <f>'Historique VL'!$B38</f>
        <v>529.51</v>
      </c>
      <c r="D35" s="6"/>
    </row>
    <row r="36" spans="1:4" x14ac:dyDescent="0.25">
      <c r="A36" s="5">
        <v>43313</v>
      </c>
      <c r="B36" s="7">
        <f>'Historique VL'!$D39</f>
        <v>111.03707065932667</v>
      </c>
      <c r="C36" s="6">
        <f>'Historique VL'!$B39</f>
        <v>530.25</v>
      </c>
      <c r="D36" s="6"/>
    </row>
    <row r="37" spans="1:4" x14ac:dyDescent="0.25">
      <c r="A37" s="5">
        <v>43344</v>
      </c>
      <c r="B37" s="7">
        <f>'Historique VL'!$D40</f>
        <v>111.15014943001226</v>
      </c>
      <c r="C37" s="6">
        <f>'Historique VL'!$B40</f>
        <v>530.79</v>
      </c>
      <c r="D37" s="6"/>
    </row>
    <row r="38" spans="1:4" x14ac:dyDescent="0.25">
      <c r="A38" s="5">
        <v>43374</v>
      </c>
      <c r="B38" s="7">
        <f>'Historique VL'!$D41</f>
        <v>111.05172901848964</v>
      </c>
      <c r="C38" s="6">
        <f>'Historique VL'!$B41</f>
        <v>530.32000000000005</v>
      </c>
      <c r="D38" s="6"/>
    </row>
    <row r="39" spans="1:4" x14ac:dyDescent="0.25">
      <c r="A39" s="5">
        <v>43405</v>
      </c>
      <c r="B39" s="7">
        <f>'Historique VL'!$D42</f>
        <v>111.10198624990544</v>
      </c>
      <c r="C39" s="6">
        <f>'Historique VL'!$B42</f>
        <v>530.55999999999995</v>
      </c>
      <c r="D39" s="6"/>
    </row>
    <row r="40" spans="1:4" x14ac:dyDescent="0.25">
      <c r="A40" s="5">
        <v>43435</v>
      </c>
      <c r="B40" s="7">
        <f>'Historique VL'!$D43</f>
        <v>111.29882707295074</v>
      </c>
      <c r="C40" s="6">
        <f>'Historique VL'!$B43</f>
        <v>531.5</v>
      </c>
      <c r="D40" s="6"/>
    </row>
    <row r="41" spans="1:4" x14ac:dyDescent="0.25">
      <c r="A41" s="5">
        <v>43466</v>
      </c>
      <c r="B41" s="7">
        <f>'Historique VL'!$D45</f>
        <v>112.5636340635822</v>
      </c>
      <c r="C41" s="6">
        <f>'Historique VL'!$B45</f>
        <v>535.93999999999994</v>
      </c>
      <c r="D41" s="6">
        <v>1.6</v>
      </c>
    </row>
    <row r="42" spans="1:4" x14ac:dyDescent="0.25">
      <c r="A42" s="5">
        <v>43497</v>
      </c>
      <c r="B42" s="7">
        <f>'Historique VL'!$D46</f>
        <v>112.98159434231962</v>
      </c>
      <c r="C42" s="6">
        <f>'Historique VL'!$B46</f>
        <v>537.92999999999995</v>
      </c>
      <c r="D42" s="6"/>
    </row>
    <row r="43" spans="1:4" x14ac:dyDescent="0.25">
      <c r="A43" s="5">
        <v>43525</v>
      </c>
      <c r="B43" s="7">
        <f>'Historique VL'!$D47</f>
        <v>113.04040282375003</v>
      </c>
      <c r="C43" s="6">
        <f>'Historique VL'!$B47</f>
        <v>538.21</v>
      </c>
      <c r="D43" s="6"/>
    </row>
    <row r="44" spans="1:4" x14ac:dyDescent="0.25">
      <c r="A44" s="5">
        <v>43556</v>
      </c>
      <c r="B44" s="7">
        <f>'Historique VL'!$D48</f>
        <v>113.55917764208237</v>
      </c>
      <c r="C44" s="6">
        <f>'Historique VL'!$B48</f>
        <v>540.67999999999995</v>
      </c>
      <c r="D44" s="6"/>
    </row>
    <row r="45" spans="1:4" x14ac:dyDescent="0.25">
      <c r="A45" s="5">
        <v>43586</v>
      </c>
      <c r="B45" s="7">
        <f>'Historique VL'!$D49</f>
        <v>113.61798612351278</v>
      </c>
      <c r="C45" s="6">
        <f>'Historique VL'!$B49</f>
        <v>540.96</v>
      </c>
      <c r="D45" s="6"/>
    </row>
    <row r="46" spans="1:4" x14ac:dyDescent="0.25">
      <c r="A46" s="5">
        <v>43617</v>
      </c>
      <c r="B46" s="7">
        <f>'Historique VL'!$D50</f>
        <v>113.90152701612357</v>
      </c>
      <c r="C46" s="6">
        <f>'Historique VL'!$B50</f>
        <v>542.30999999999995</v>
      </c>
      <c r="D46" s="6"/>
    </row>
    <row r="47" spans="1:4" x14ac:dyDescent="0.25">
      <c r="A47" s="5">
        <v>43647</v>
      </c>
      <c r="B47" s="7">
        <f>'Historique VL'!$D51</f>
        <v>114.72694605905727</v>
      </c>
      <c r="C47" s="6">
        <f>'Historique VL'!$B51</f>
        <v>546.24</v>
      </c>
      <c r="D47" s="6"/>
    </row>
    <row r="48" spans="1:4" x14ac:dyDescent="0.25">
      <c r="A48" s="5">
        <v>43678</v>
      </c>
      <c r="B48" s="7">
        <f>'Historique VL'!$D52</f>
        <v>115.48515540892765</v>
      </c>
      <c r="C48" s="6">
        <f>'Historique VL'!$B52</f>
        <v>549.85</v>
      </c>
      <c r="D48" s="6"/>
    </row>
    <row r="49" spans="1:4" x14ac:dyDescent="0.25">
      <c r="A49" s="5">
        <v>43709</v>
      </c>
      <c r="B49" s="7">
        <f>'Historique VL'!$D53</f>
        <v>115.6006720688802</v>
      </c>
      <c r="C49" s="6">
        <f>'Historique VL'!$B53</f>
        <v>550.4</v>
      </c>
      <c r="D49" s="6"/>
    </row>
    <row r="50" spans="1:4" x14ac:dyDescent="0.25">
      <c r="A50" s="5">
        <v>43739</v>
      </c>
      <c r="B50" s="7">
        <f>'Historique VL'!$D54</f>
        <v>115.93251992838026</v>
      </c>
      <c r="C50" s="6">
        <f>'Historique VL'!$B54</f>
        <v>551.98</v>
      </c>
      <c r="D50" s="6"/>
    </row>
    <row r="51" spans="1:4" x14ac:dyDescent="0.25">
      <c r="A51" s="5">
        <v>43770</v>
      </c>
      <c r="B51" s="7">
        <f>'Historique VL'!$D55</f>
        <v>116.20765960935815</v>
      </c>
      <c r="C51" s="6">
        <f>'Historique VL'!$B55</f>
        <v>553.29</v>
      </c>
      <c r="D51" s="6"/>
    </row>
    <row r="52" spans="1:4" x14ac:dyDescent="0.25">
      <c r="A52" s="5">
        <v>43800</v>
      </c>
      <c r="B52" s="7">
        <f>'Historique VL'!$D56</f>
        <v>116.70543139860824</v>
      </c>
      <c r="C52" s="6">
        <f>'Historique VL'!$B56</f>
        <v>555.66</v>
      </c>
      <c r="D52" s="6"/>
    </row>
    <row r="53" spans="1:4" x14ac:dyDescent="0.25">
      <c r="A53" s="5">
        <v>43831</v>
      </c>
      <c r="B53" s="7">
        <f>'Historique VL'!$D58</f>
        <v>117.55815437934888</v>
      </c>
      <c r="C53" s="6">
        <f>'Historique VL'!$B58</f>
        <v>557.05999999999995</v>
      </c>
      <c r="D53" s="6">
        <v>2.66</v>
      </c>
    </row>
    <row r="54" spans="1:4" x14ac:dyDescent="0.25">
      <c r="A54" s="5">
        <v>43862</v>
      </c>
      <c r="B54" s="7">
        <f>'Historique VL'!$D59</f>
        <v>117.9760001153039</v>
      </c>
      <c r="C54" s="6">
        <f>'Historique VL'!$B59</f>
        <v>559.04</v>
      </c>
      <c r="D54" s="6"/>
    </row>
    <row r="55" spans="1:4" x14ac:dyDescent="0.25">
      <c r="A55" s="5">
        <v>43891</v>
      </c>
      <c r="B55" s="7">
        <f>'Historique VL'!$D60</f>
        <v>118.20391597127939</v>
      </c>
      <c r="C55" s="6">
        <f>'Historique VL'!$B60</f>
        <v>560.12</v>
      </c>
      <c r="D55" s="6"/>
    </row>
    <row r="56" spans="1:4" x14ac:dyDescent="0.25">
      <c r="A56" s="5">
        <v>43922</v>
      </c>
      <c r="B56" s="7">
        <f>'Historique VL'!$D61</f>
        <v>117.39987947936591</v>
      </c>
      <c r="C56" s="6">
        <f>'Historique VL'!$B61</f>
        <v>556.30999999999995</v>
      </c>
      <c r="D56" s="6"/>
    </row>
    <row r="57" spans="1:4" x14ac:dyDescent="0.25">
      <c r="A57" s="5">
        <v>43952</v>
      </c>
      <c r="B57" s="7">
        <f>'Historique VL'!$D62</f>
        <v>117.66578131133731</v>
      </c>
      <c r="C57" s="6">
        <f>'Historique VL'!$B62</f>
        <v>557.57000000000005</v>
      </c>
      <c r="D57" s="6"/>
    </row>
    <row r="58" spans="1:4" x14ac:dyDescent="0.25">
      <c r="A58" s="5">
        <v>43983</v>
      </c>
      <c r="B58" s="7">
        <f>'Historique VL'!$D63</f>
        <v>117.90213849531186</v>
      </c>
      <c r="C58" s="6">
        <f>'Historique VL'!$B63</f>
        <v>558.69000000000005</v>
      </c>
      <c r="D58" s="6"/>
    </row>
    <row r="59" spans="1:4" x14ac:dyDescent="0.25">
      <c r="A59" s="5">
        <v>44013</v>
      </c>
      <c r="B59" s="7">
        <f>'Historique VL'!$D64</f>
        <v>118.06041339529482</v>
      </c>
      <c r="C59" s="6">
        <f>'Historique VL'!$B64</f>
        <v>559.44000000000005</v>
      </c>
      <c r="D59" s="6"/>
    </row>
    <row r="60" spans="1:4" x14ac:dyDescent="0.25">
      <c r="A60" s="5">
        <v>44044</v>
      </c>
      <c r="B60" s="7">
        <f>'Historique VL'!$D65</f>
        <v>118.29677057926935</v>
      </c>
      <c r="C60" s="6">
        <f>'Historique VL'!$B65</f>
        <v>560.55999999999995</v>
      </c>
      <c r="D60" s="6"/>
    </row>
    <row r="61" spans="1:4" x14ac:dyDescent="0.25">
      <c r="A61" s="5">
        <v>44075</v>
      </c>
      <c r="B61" s="7">
        <f>'Historique VL'!$D66</f>
        <v>118.62176170723438</v>
      </c>
      <c r="C61" s="6">
        <f>'Historique VL'!$B66</f>
        <v>562.1</v>
      </c>
      <c r="D61" s="6"/>
    </row>
    <row r="62" spans="1:4" x14ac:dyDescent="0.25">
      <c r="A62" s="5">
        <v>44105</v>
      </c>
      <c r="B62" s="7">
        <f>'Historique VL'!$D67</f>
        <v>118.47403846725027</v>
      </c>
      <c r="C62" s="6">
        <f>'Historique VL'!$B67</f>
        <v>561.4</v>
      </c>
      <c r="D62" s="6"/>
    </row>
    <row r="63" spans="1:4" x14ac:dyDescent="0.25">
      <c r="A63" s="5">
        <v>44136</v>
      </c>
      <c r="B63" s="7">
        <f>'Historique VL'!$D68</f>
        <v>118.2714465952721</v>
      </c>
      <c r="C63" s="6">
        <f>'Historique VL'!$B68</f>
        <v>560.44000000000005</v>
      </c>
      <c r="D63" s="6"/>
    </row>
    <row r="64" spans="1:4" x14ac:dyDescent="0.25">
      <c r="A64" s="5">
        <v>44166</v>
      </c>
      <c r="B64" s="7">
        <f>'Historique VL'!$D69</f>
        <v>118.99951113519373</v>
      </c>
      <c r="C64" s="6">
        <f>'Historique VL'!$B69</f>
        <v>563.89</v>
      </c>
      <c r="D64" s="6"/>
    </row>
    <row r="65" spans="1:4" x14ac:dyDescent="0.25">
      <c r="A65" s="5">
        <v>44197</v>
      </c>
      <c r="B65" s="7">
        <f>'Historique VL'!$D71</f>
        <v>118.91720818720258</v>
      </c>
      <c r="C65" s="6">
        <f>'Historique VL'!$B71</f>
        <v>562.1</v>
      </c>
      <c r="D65" s="6">
        <v>1.4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Historique VL</vt:lpstr>
      <vt:lpstr>Graph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TROUVAT</dc:creator>
  <cp:lastModifiedBy>DUBOIS Antonin</cp:lastModifiedBy>
  <cp:lastPrinted>2016-07-08T16:10:59Z</cp:lastPrinted>
  <dcterms:created xsi:type="dcterms:W3CDTF">2015-12-03T10:50:00Z</dcterms:created>
  <dcterms:modified xsi:type="dcterms:W3CDTF">2021-01-07T16:32:03Z</dcterms:modified>
</cp:coreProperties>
</file>